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10" windowHeight="9180" activeTab="0"/>
  </bookViews>
  <sheets>
    <sheet name="はじめに" sheetId="1" r:id="rId1"/>
    <sheet name="シム厚さ計算" sheetId="2" r:id="rId2"/>
    <sheet name="使用シム計算" sheetId="3" r:id="rId3"/>
    <sheet name="データ控え" sheetId="4" r:id="rId4"/>
  </sheets>
  <definedNames>
    <definedName name="外したシムEX_1">#REF!</definedName>
    <definedName name="外したシムEX_2">#REF!</definedName>
    <definedName name="外したシムEX_3">#REF!</definedName>
    <definedName name="外したシムEX_4">#REF!</definedName>
    <definedName name="外したシムEX_5">#REF!</definedName>
    <definedName name="外したシムEX_6">#REF!</definedName>
    <definedName name="外したシムEX_7">#REF!</definedName>
    <definedName name="外したシムEX_8">#REF!</definedName>
    <definedName name="外したシムIN_1">#REF!</definedName>
    <definedName name="外したシムIN_10">#REF!</definedName>
    <definedName name="外したシムIN_11">#REF!</definedName>
    <definedName name="外したシムIN_12">#REF!</definedName>
    <definedName name="外したシムIN_2">#REF!</definedName>
    <definedName name="外したシムIN_3">#REF!</definedName>
    <definedName name="外したシムIN_4">#REF!</definedName>
    <definedName name="外したシムIN_5">#REF!</definedName>
    <definedName name="外したシムIN_6">#REF!</definedName>
    <definedName name="外したシムIN_7">#REF!</definedName>
    <definedName name="外したシムIN_8">#REF!</definedName>
    <definedName name="外したシムIN_9">#REF!</definedName>
    <definedName name="外したシムN_11">#REF!</definedName>
    <definedName name="使用シムEX_1">#REF!</definedName>
    <definedName name="使用シムEX_2">#REF!</definedName>
    <definedName name="使用シムEX_3">#REF!</definedName>
    <definedName name="使用シムEX_4">#REF!</definedName>
    <definedName name="使用シムEX_5">#REF!</definedName>
    <definedName name="使用シムEX_6">#REF!</definedName>
    <definedName name="使用シムEX_7">#REF!</definedName>
    <definedName name="使用シムEX_8">#REF!</definedName>
    <definedName name="使用シムIN_1">#REF!</definedName>
    <definedName name="使用シムIN_10">#REF!</definedName>
    <definedName name="使用シムIN_11">#REF!</definedName>
    <definedName name="使用シムIN_12">#REF!</definedName>
    <definedName name="使用シムIN_2">#REF!</definedName>
    <definedName name="使用シムIN_3">#REF!</definedName>
    <definedName name="使用シムIN_4">#REF!</definedName>
    <definedName name="使用シムIN_5">#REF!</definedName>
    <definedName name="使用シムIN_6">#REF!</definedName>
    <definedName name="使用シムIN_7">#REF!</definedName>
    <definedName name="使用シムIN_8">#REF!</definedName>
    <definedName name="使用シムIN_9">#REF!</definedName>
    <definedName name="測定クリアランスEX_1">#REF!</definedName>
    <definedName name="測定クリアランスEX_2">#REF!</definedName>
    <definedName name="測定クリアランスEX_3">#REF!</definedName>
    <definedName name="測定クリアランスEX_4">#REF!</definedName>
    <definedName name="測定クリアランスEX_5">#REF!</definedName>
    <definedName name="測定クリアランスEX_6">#REF!</definedName>
    <definedName name="測定クリアランスEX_7">#REF!</definedName>
    <definedName name="測定クリアランスEX_8">#REF!</definedName>
    <definedName name="測定クリアランスIN_10">#REF!</definedName>
    <definedName name="測定クリアランスIN_11">#REF!</definedName>
    <definedName name="測定クリアランスIN_12">#REF!</definedName>
    <definedName name="測定クリアランスIN_2">#REF!</definedName>
    <definedName name="測定クリアランスIN_3">#REF!</definedName>
    <definedName name="測定クリアランスIN_4">#REF!</definedName>
    <definedName name="測定クリアランスIN_5">#REF!</definedName>
    <definedName name="測定クリアランスIN_6">#REF!</definedName>
    <definedName name="測定クリアランスIN_7">#REF!</definedName>
    <definedName name="測定クリアランスIN_8">#REF!</definedName>
    <definedName name="測定クリアランスIN_9">#REF!</definedName>
    <definedName name="目標クリアランスEX">#REF!</definedName>
    <definedName name="目標クリアランスIN">#REF!</definedName>
  </definedNames>
  <calcPr calcMode="manual" fullCalcOnLoad="1"/>
</workbook>
</file>

<file path=xl/sharedStrings.xml><?xml version="1.0" encoding="utf-8"?>
<sst xmlns="http://schemas.openxmlformats.org/spreadsheetml/2006/main" count="120" uniqueCount="72">
  <si>
    <t>IN</t>
  </si>
  <si>
    <t>EX</t>
  </si>
  <si>
    <t>べアリングキャップ締付トルク：175kg・cm</t>
  </si>
  <si>
    <t>取り外したシムの厚さ</t>
  </si>
  <si>
    <t>IN</t>
  </si>
  <si>
    <t>EX</t>
  </si>
  <si>
    <t>最初の状態のクリアランス（基準値外のものは赤くなります）</t>
  </si>
  <si>
    <t>Ｂ-Ａによりシムの厚さが分かる</t>
  </si>
  <si>
    <t>Ａ</t>
  </si>
  <si>
    <t>Ｂ</t>
  </si>
  <si>
    <t>Ｃ</t>
  </si>
  <si>
    <t>B
全長</t>
  </si>
  <si>
    <t>C
シム厚さ</t>
  </si>
  <si>
    <t>全長をマイクロメーターで測る（それぞれの数値を下の表に記入）</t>
  </si>
  <si>
    <t>A
深さ</t>
  </si>
  <si>
    <t>20バルブシム厚算出（凸凹流）</t>
  </si>
  <si>
    <t>基準値　IN：0.19～0.29mm　　EX：0.39～0.49mm　（冷間時）</t>
  </si>
  <si>
    <t>13753-16780</t>
  </si>
  <si>
    <t>13753-16800</t>
  </si>
  <si>
    <t>13753-16820</t>
  </si>
  <si>
    <t>13753-16840</t>
  </si>
  <si>
    <t>13753-16860</t>
  </si>
  <si>
    <t>13753-16880</t>
  </si>
  <si>
    <t>13753-1A010</t>
  </si>
  <si>
    <r>
      <t>1</t>
    </r>
    <r>
      <rPr>
        <sz val="12"/>
        <rFont val="ＭＳ Ｐゴシック"/>
        <family val="0"/>
      </rPr>
      <t>3753-1A050</t>
    </r>
  </si>
  <si>
    <r>
      <t>1</t>
    </r>
    <r>
      <rPr>
        <sz val="12"/>
        <rFont val="ＭＳ Ｐゴシック"/>
        <family val="0"/>
      </rPr>
      <t>3753-1A090</t>
    </r>
  </si>
  <si>
    <r>
      <t>1</t>
    </r>
    <r>
      <rPr>
        <sz val="12"/>
        <rFont val="ＭＳ Ｐゴシック"/>
        <family val="0"/>
      </rPr>
      <t>3753-1A130</t>
    </r>
  </si>
  <si>
    <r>
      <t>1</t>
    </r>
    <r>
      <rPr>
        <sz val="12"/>
        <rFont val="ＭＳ Ｐゴシック"/>
        <family val="0"/>
      </rPr>
      <t>3753-1A170</t>
    </r>
  </si>
  <si>
    <r>
      <t>1</t>
    </r>
    <r>
      <rPr>
        <sz val="12"/>
        <rFont val="ＭＳ Ｐゴシック"/>
        <family val="0"/>
      </rPr>
      <t>3753-1A200</t>
    </r>
  </si>
  <si>
    <r>
      <t>1</t>
    </r>
    <r>
      <rPr>
        <sz val="12"/>
        <rFont val="ＭＳ Ｐゴシック"/>
        <family val="0"/>
      </rPr>
      <t>3753-1A220</t>
    </r>
  </si>
  <si>
    <r>
      <t>1</t>
    </r>
    <r>
      <rPr>
        <sz val="12"/>
        <rFont val="ＭＳ Ｐゴシック"/>
        <family val="0"/>
      </rPr>
      <t>3753-1A240</t>
    </r>
  </si>
  <si>
    <r>
      <t>1</t>
    </r>
    <r>
      <rPr>
        <sz val="12"/>
        <rFont val="ＭＳ Ｐゴシック"/>
        <family val="0"/>
      </rPr>
      <t>3753-1A260</t>
    </r>
  </si>
  <si>
    <r>
      <t>1</t>
    </r>
    <r>
      <rPr>
        <sz val="12"/>
        <rFont val="ＭＳ Ｐゴシック"/>
        <family val="0"/>
      </rPr>
      <t>3753-1A280</t>
    </r>
  </si>
  <si>
    <t>品番</t>
  </si>
  <si>
    <t>4AGE　AE111</t>
  </si>
  <si>
    <t>適用型式</t>
  </si>
  <si>
    <t>始期　-　終期</t>
  </si>
  <si>
    <t>9505-0008</t>
  </si>
  <si>
    <t>バルブアジャスティングシム
価格：￥310/個</t>
  </si>
  <si>
    <t>（価格はトヨタ電子カタログ2002年5月版のものです）</t>
  </si>
  <si>
    <t>＊参考：シムは1.700mm～1.900mmまで6種類、1.920mm～2.280mmまで10種類、0.04mmごとに補給</t>
  </si>
  <si>
    <t>目標クリアランス</t>
  </si>
  <si>
    <t>IN</t>
  </si>
  <si>
    <t>EX</t>
  </si>
  <si>
    <t>（計測の結果、全て2.30mmだったので…）</t>
  </si>
  <si>
    <t>この度はダウンロードしていただき、誠にありがとうございます。</t>
  </si>
  <si>
    <t>２０バルブのシム調整をいかに楽に、そして間違いなく出来たらと思い</t>
  </si>
  <si>
    <t>作ってみました。よかったら使ってみてください。</t>
  </si>
  <si>
    <t>使用に関して不具合等ございましたらお知らせください。</t>
  </si>
  <si>
    <t>当方では責任は負えませんのでご了承ください。</t>
  </si>
  <si>
    <t>私が今回試した方法を紹介してます。整備書通りにされる方はとばして結構です。</t>
  </si>
  <si>
    <t>このページです。</t>
  </si>
  <si>
    <t>使用シム計算</t>
  </si>
  <si>
    <t>データをクリアするときに自動的にこちらにコピーするようになってます。（クリア前の状態に戻したい時のため）</t>
  </si>
  <si>
    <t>最初の状態のバルブクリアランス・目標クリアランスなどを入力すると最適なシム厚が計算できます。</t>
  </si>
  <si>
    <t>このファイルの中は４つのシートで構成されてます。（画面左下のタブで切り替えてください）</t>
  </si>
  <si>
    <t>はじめに</t>
  </si>
  <si>
    <t>この方法や計算などを利用してトラブル等ございましても</t>
  </si>
  <si>
    <t>シム厚さ計算</t>
  </si>
  <si>
    <t>データ控え</t>
  </si>
  <si>
    <t>はじめに</t>
  </si>
  <si>
    <t>説明書</t>
  </si>
  <si>
    <r>
      <t>目標とするクリアランスを入れる（C7と</t>
    </r>
    <r>
      <rPr>
        <sz val="12"/>
        <rFont val="ＭＳ Ｐゴシック"/>
        <family val="0"/>
      </rPr>
      <t>F7に入れてください</t>
    </r>
    <r>
      <rPr>
        <sz val="12"/>
        <rFont val="ＭＳ Ｐゴシック"/>
        <family val="0"/>
      </rPr>
      <t>）</t>
    </r>
  </si>
  <si>
    <t>凸凹商会　凸凹太郎</t>
  </si>
  <si>
    <t>MAIL:dekoboko-86@rapid.ocn.ne.jp</t>
  </si>
  <si>
    <t>http://www8.ocn.ne.jp/~dekoboko/</t>
  </si>
  <si>
    <t>使用するシムの厚さ：２</t>
  </si>
  <si>
    <t>少しでも目標値に近づけたい場合</t>
  </si>
  <si>
    <t>使用するシムの厚さ：１</t>
  </si>
  <si>
    <t>目標はあくまで目標。基準値内であればＯＫとする場合。</t>
  </si>
  <si>
    <r>
      <t>デプスマイクロメーターで深さを測る（全て</t>
    </r>
    <r>
      <rPr>
        <sz val="12"/>
        <rFont val="ＭＳ Ｐゴシック"/>
        <family val="0"/>
      </rPr>
      <t>2.30</t>
    </r>
    <r>
      <rPr>
        <sz val="12"/>
        <rFont val="ＭＳ Ｐゴシック"/>
        <family val="0"/>
      </rPr>
      <t>mmでした）</t>
    </r>
  </si>
  <si>
    <t>最初の状態のクリアランス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</si>
</sst>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.000_ "/>
  </numFmts>
  <fonts count="12">
    <font>
      <sz val="12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color indexed="62"/>
      <name val="ＭＳ Ｐゴシック"/>
      <family val="3"/>
    </font>
    <font>
      <sz val="18"/>
      <name val="ＭＳ Ｐゴシック"/>
      <family val="3"/>
    </font>
    <font>
      <b/>
      <sz val="16"/>
      <color indexed="12"/>
      <name val="ＭＳ Ｐゴシック"/>
      <family val="3"/>
    </font>
    <font>
      <sz val="10"/>
      <color indexed="17"/>
      <name val="ＭＳ Ｐゴシック"/>
      <family val="3"/>
    </font>
    <font>
      <b/>
      <sz val="11"/>
      <color indexed="17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medium">
        <color indexed="44"/>
      </left>
      <right style="thin">
        <color indexed="44"/>
      </right>
      <top style="medium">
        <color indexed="44"/>
      </top>
      <bottom style="medium">
        <color indexed="44"/>
      </bottom>
    </border>
    <border>
      <left>
        <color indexed="63"/>
      </left>
      <right style="thin">
        <color indexed="44"/>
      </right>
      <top style="medium">
        <color indexed="44"/>
      </top>
      <bottom style="medium">
        <color indexed="44"/>
      </bottom>
    </border>
    <border>
      <left style="thin">
        <color indexed="44"/>
      </left>
      <right style="thin">
        <color indexed="44"/>
      </right>
      <top style="medium">
        <color indexed="44"/>
      </top>
      <bottom style="medium">
        <color indexed="44"/>
      </bottom>
    </border>
    <border>
      <left style="thin">
        <color indexed="44"/>
      </left>
      <right style="medium">
        <color indexed="44"/>
      </right>
      <top style="medium">
        <color indexed="44"/>
      </top>
      <bottom style="medium">
        <color indexed="44"/>
      </bottom>
    </border>
    <border>
      <left style="medium">
        <color indexed="44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44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44"/>
      </left>
      <right style="medium">
        <color indexed="44"/>
      </right>
      <top>
        <color indexed="63"/>
      </top>
      <bottom style="thin">
        <color indexed="44"/>
      </bottom>
    </border>
    <border>
      <left style="medium">
        <color indexed="44"/>
      </left>
      <right style="thin">
        <color indexed="44"/>
      </right>
      <top style="thin">
        <color indexed="44"/>
      </top>
      <bottom style="medium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medium">
        <color indexed="44"/>
      </bottom>
    </border>
    <border diagonalUp="1">
      <left style="thin">
        <color indexed="44"/>
      </left>
      <right style="thin">
        <color indexed="44"/>
      </right>
      <top style="thin">
        <color indexed="44"/>
      </top>
      <bottom style="medium">
        <color indexed="44"/>
      </bottom>
      <diagonal style="thin">
        <color indexed="44"/>
      </diagonal>
    </border>
    <border diagonalUp="1">
      <left style="thin">
        <color indexed="44"/>
      </left>
      <right style="medium">
        <color indexed="44"/>
      </right>
      <top style="thin">
        <color indexed="44"/>
      </top>
      <bottom style="medium">
        <color indexed="44"/>
      </bottom>
      <diagonal style="thin">
        <color indexed="44"/>
      </diagonal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medium">
        <color indexed="44"/>
      </bottom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</border>
    <border>
      <left style="medium">
        <color indexed="44"/>
      </left>
      <right style="medium">
        <color indexed="44"/>
      </right>
      <top>
        <color indexed="63"/>
      </top>
      <bottom style="thin">
        <color indexed="44"/>
      </bottom>
    </border>
    <border>
      <left style="medium">
        <color indexed="44"/>
      </left>
      <right style="medium">
        <color indexed="44"/>
      </right>
      <top style="thin">
        <color indexed="44"/>
      </top>
      <bottom style="medium">
        <color indexed="44"/>
      </bottom>
    </border>
    <border>
      <left style="medium">
        <color indexed="44"/>
      </left>
      <right style="medium">
        <color indexed="44"/>
      </right>
      <top style="medium">
        <color indexed="44"/>
      </top>
      <bottom style="thin">
        <color indexed="44"/>
      </bottom>
    </border>
    <border>
      <left>
        <color indexed="63"/>
      </left>
      <right style="medium">
        <color indexed="44"/>
      </right>
      <top style="medium">
        <color indexed="44"/>
      </top>
      <bottom style="thin">
        <color indexed="44"/>
      </bottom>
    </border>
    <border>
      <left>
        <color indexed="63"/>
      </left>
      <right style="medium">
        <color indexed="44"/>
      </right>
      <top style="thin">
        <color indexed="44"/>
      </top>
      <bottom style="medium">
        <color indexed="44"/>
      </bottom>
    </border>
    <border>
      <left style="thin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 style="medium">
        <color indexed="44"/>
      </right>
      <top style="medium">
        <color indexed="44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 style="thin">
        <color indexed="44"/>
      </bottom>
    </border>
    <border>
      <left style="medium">
        <color indexed="44"/>
      </left>
      <right>
        <color indexed="63"/>
      </right>
      <top style="thin">
        <color indexed="44"/>
      </top>
      <bottom style="medium">
        <color indexed="44"/>
      </bottom>
    </border>
    <border>
      <left style="medium">
        <color indexed="44"/>
      </left>
      <right style="medium">
        <color indexed="44"/>
      </right>
      <top style="medium">
        <color indexed="44"/>
      </top>
      <bottom>
        <color indexed="63"/>
      </bottom>
    </border>
    <border>
      <left style="medium">
        <color indexed="44"/>
      </left>
      <right style="medium">
        <color indexed="44"/>
      </right>
      <top>
        <color indexed="63"/>
      </top>
      <bottom>
        <color indexed="63"/>
      </bottom>
    </border>
    <border>
      <left style="medium">
        <color indexed="44"/>
      </left>
      <right style="medium">
        <color indexed="44"/>
      </right>
      <top>
        <color indexed="63"/>
      </top>
      <bottom style="medium">
        <color indexed="44"/>
      </bottom>
    </border>
    <border>
      <left style="thin">
        <color indexed="44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 style="medium">
        <color indexed="44"/>
      </right>
      <top>
        <color indexed="63"/>
      </top>
      <bottom style="medium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medium">
        <color indexed="44"/>
      </right>
      <top style="thin">
        <color indexed="44"/>
      </top>
      <bottom style="thin">
        <color indexed="44"/>
      </bottom>
    </border>
    <border>
      <left style="medium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medium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medium">
        <color indexed="44"/>
      </top>
      <bottom style="thin">
        <color indexed="44"/>
      </bottom>
    </border>
    <border>
      <left style="thin">
        <color indexed="44"/>
      </left>
      <right style="medium">
        <color indexed="44"/>
      </right>
      <top style="medium">
        <color indexed="44"/>
      </top>
      <bottom style="thin">
        <color indexed="4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179" fontId="0" fillId="2" borderId="6" xfId="0" applyNumberFormat="1" applyFont="1" applyFill="1" applyBorder="1" applyAlignment="1">
      <alignment horizontal="center" wrapText="1"/>
    </xf>
    <xf numFmtId="179" fontId="0" fillId="2" borderId="7" xfId="0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179" fontId="0" fillId="2" borderId="9" xfId="0" applyNumberFormat="1" applyFont="1" applyFill="1" applyBorder="1" applyAlignment="1">
      <alignment horizontal="center" wrapText="1"/>
    </xf>
    <xf numFmtId="179" fontId="0" fillId="0" borderId="9" xfId="0" applyNumberFormat="1" applyFont="1" applyFill="1" applyBorder="1" applyAlignment="1">
      <alignment horizontal="center" wrapText="1"/>
    </xf>
    <xf numFmtId="179" fontId="0" fillId="2" borderId="10" xfId="0" applyNumberFormat="1" applyFont="1" applyFill="1" applyBorder="1" applyAlignment="1">
      <alignment horizontal="center" wrapText="1"/>
    </xf>
    <xf numFmtId="179" fontId="0" fillId="2" borderId="11" xfId="0" applyNumberFormat="1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wrapText="1"/>
    </xf>
    <xf numFmtId="179" fontId="0" fillId="2" borderId="0" xfId="0" applyNumberFormat="1" applyFont="1" applyFill="1" applyBorder="1" applyAlignment="1">
      <alignment horizontal="center" wrapText="1"/>
    </xf>
    <xf numFmtId="179" fontId="0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0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2" borderId="2" xfId="0" applyFont="1" applyFill="1" applyBorder="1" applyAlignment="1">
      <alignment horizontal="center" wrapText="1"/>
    </xf>
    <xf numFmtId="179" fontId="0" fillId="2" borderId="12" xfId="0" applyNumberFormat="1" applyFont="1" applyFill="1" applyBorder="1" applyAlignment="1">
      <alignment horizontal="center" wrapText="1"/>
    </xf>
    <xf numFmtId="179" fontId="0" fillId="2" borderId="13" xfId="0" applyNumberFormat="1" applyFont="1" applyFill="1" applyBorder="1" applyAlignment="1">
      <alignment horizontal="center" wrapText="1"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6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3" borderId="0" xfId="0" applyFont="1" applyFill="1" applyAlignment="1">
      <alignment horizontal="centerContinuous"/>
    </xf>
    <xf numFmtId="0" fontId="0" fillId="3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179" fontId="0" fillId="0" borderId="20" xfId="0" applyNumberFormat="1" applyFont="1" applyBorder="1" applyAlignment="1">
      <alignment horizontal="center"/>
    </xf>
    <xf numFmtId="179" fontId="0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0" xfId="0" applyFont="1" applyAlignment="1">
      <alignment/>
    </xf>
    <xf numFmtId="0" fontId="10" fillId="0" borderId="0" xfId="16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179" fontId="0" fillId="2" borderId="6" xfId="0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179" fontId="0" fillId="0" borderId="9" xfId="0" applyNumberFormat="1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9" fontId="0" fillId="2" borderId="27" xfId="0" applyNumberFormat="1" applyFont="1" applyFill="1" applyBorder="1" applyAlignment="1">
      <alignment horizontal="center" wrapText="1"/>
    </xf>
    <xf numFmtId="179" fontId="0" fillId="2" borderId="28" xfId="0" applyNumberFormat="1" applyFont="1" applyFill="1" applyBorder="1" applyAlignment="1">
      <alignment horizontal="center" wrapText="1"/>
    </xf>
    <xf numFmtId="179" fontId="0" fillId="2" borderId="29" xfId="0" applyNumberFormat="1" applyFont="1" applyFill="1" applyBorder="1" applyAlignment="1">
      <alignment horizontal="center" wrapText="1"/>
    </xf>
    <xf numFmtId="179" fontId="2" fillId="2" borderId="30" xfId="0" applyNumberFormat="1" applyFont="1" applyFill="1" applyBorder="1" applyAlignment="1">
      <alignment horizontal="center" wrapText="1"/>
    </xf>
    <xf numFmtId="179" fontId="2" fillId="2" borderId="31" xfId="0" applyNumberFormat="1" applyFont="1" applyFill="1" applyBorder="1" applyAlignment="1">
      <alignment horizontal="center" wrapText="1"/>
    </xf>
    <xf numFmtId="179" fontId="2" fillId="2" borderId="32" xfId="0" applyNumberFormat="1" applyFont="1" applyFill="1" applyBorder="1" applyAlignment="1">
      <alignment horizontal="center" wrapText="1"/>
    </xf>
    <xf numFmtId="180" fontId="0" fillId="0" borderId="0" xfId="0" applyNumberFormat="1" applyFont="1" applyAlignment="1">
      <alignment horizontal="center"/>
    </xf>
    <xf numFmtId="180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80" fontId="0" fillId="0" borderId="33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2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/>
    </dxf>
    <dxf>
      <font>
        <color rgb="FFFF0000"/>
      </font>
      <border/>
    </dxf>
    <dxf>
      <font>
        <color rgb="FF0000FF"/>
      </font>
      <border/>
    </dxf>
    <dxf>
      <font>
        <b/>
        <i val="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76200</xdr:rowOff>
    </xdr:from>
    <xdr:to>
      <xdr:col>10</xdr:col>
      <xdr:colOff>333375</xdr:colOff>
      <xdr:row>10</xdr:row>
      <xdr:rowOff>114300</xdr:rowOff>
    </xdr:to>
    <xdr:grpSp>
      <xdr:nvGrpSpPr>
        <xdr:cNvPr id="1" name="Group 68"/>
        <xdr:cNvGrpSpPr>
          <a:grpSpLocks/>
        </xdr:cNvGrpSpPr>
      </xdr:nvGrpSpPr>
      <xdr:grpSpPr>
        <a:xfrm>
          <a:off x="733425" y="552450"/>
          <a:ext cx="4705350" cy="1543050"/>
          <a:chOff x="77" y="58"/>
          <a:chExt cx="494" cy="162"/>
        </a:xfrm>
        <a:solidFill>
          <a:srgbClr val="FFFFFF"/>
        </a:solidFill>
      </xdr:grpSpPr>
      <xdr:grpSp>
        <xdr:nvGrpSpPr>
          <xdr:cNvPr id="2" name="Group 31"/>
          <xdr:cNvGrpSpPr>
            <a:grpSpLocks/>
          </xdr:cNvGrpSpPr>
        </xdr:nvGrpSpPr>
        <xdr:grpSpPr>
          <a:xfrm>
            <a:off x="168" y="126"/>
            <a:ext cx="127" cy="74"/>
            <a:chOff x="768" y="188"/>
            <a:chExt cx="24" cy="14"/>
          </a:xfrm>
          <a:solidFill>
            <a:srgbClr val="FFFFFF"/>
          </a:solidFill>
        </xdr:grpSpPr>
        <xdr:sp>
          <xdr:nvSpPr>
            <xdr:cNvPr id="3" name="Rectangle 23"/>
            <xdr:cNvSpPr>
              <a:spLocks/>
            </xdr:cNvSpPr>
          </xdr:nvSpPr>
          <xdr:spPr>
            <a:xfrm>
              <a:off x="768" y="188"/>
              <a:ext cx="24" cy="14"/>
            </a:xfrm>
            <a:prstGeom prst="rect">
              <a:avLst/>
            </a:prstGeom>
            <a:solidFill>
              <a:srgbClr val="8080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" name="Rectangle 24"/>
            <xdr:cNvSpPr>
              <a:spLocks/>
            </xdr:cNvSpPr>
          </xdr:nvSpPr>
          <xdr:spPr>
            <a:xfrm>
              <a:off x="772" y="188"/>
              <a:ext cx="16" cy="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5" name="Line 35"/>
          <xdr:cNvSpPr>
            <a:spLocks/>
          </xdr:cNvSpPr>
        </xdr:nvSpPr>
        <xdr:spPr>
          <a:xfrm>
            <a:off x="298" y="126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36"/>
          <xdr:cNvSpPr>
            <a:spLocks/>
          </xdr:cNvSpPr>
        </xdr:nvSpPr>
        <xdr:spPr>
          <a:xfrm>
            <a:off x="297" y="199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37"/>
          <xdr:cNvSpPr>
            <a:spLocks/>
          </xdr:cNvSpPr>
        </xdr:nvSpPr>
        <xdr:spPr>
          <a:xfrm>
            <a:off x="193" y="126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38"/>
          <xdr:cNvSpPr>
            <a:spLocks/>
          </xdr:cNvSpPr>
        </xdr:nvSpPr>
        <xdr:spPr>
          <a:xfrm>
            <a:off x="137" y="167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39"/>
          <xdr:cNvSpPr>
            <a:spLocks/>
          </xdr:cNvSpPr>
        </xdr:nvSpPr>
        <xdr:spPr>
          <a:xfrm>
            <a:off x="137" y="199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40"/>
          <xdr:cNvSpPr>
            <a:spLocks/>
          </xdr:cNvSpPr>
        </xdr:nvSpPr>
        <xdr:spPr>
          <a:xfrm>
            <a:off x="206" y="126"/>
            <a:ext cx="0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41"/>
          <xdr:cNvSpPr>
            <a:spLocks/>
          </xdr:cNvSpPr>
        </xdr:nvSpPr>
        <xdr:spPr>
          <a:xfrm>
            <a:off x="320" y="126"/>
            <a:ext cx="0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42"/>
          <xdr:cNvSpPr>
            <a:spLocks/>
          </xdr:cNvSpPr>
        </xdr:nvSpPr>
        <xdr:spPr>
          <a:xfrm>
            <a:off x="138" y="167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TextBox 43"/>
          <xdr:cNvSpPr txBox="1">
            <a:spLocks noChangeArrowheads="1"/>
          </xdr:cNvSpPr>
        </xdr:nvSpPr>
        <xdr:spPr>
          <a:xfrm>
            <a:off x="323" y="153"/>
            <a:ext cx="6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B：全長</a:t>
            </a:r>
          </a:p>
        </xdr:txBody>
      </xdr:sp>
      <xdr:sp>
        <xdr:nvSpPr>
          <xdr:cNvPr id="14" name="TextBox 44"/>
          <xdr:cNvSpPr txBox="1">
            <a:spLocks noChangeArrowheads="1"/>
          </xdr:cNvSpPr>
        </xdr:nvSpPr>
        <xdr:spPr>
          <a:xfrm>
            <a:off x="77" y="163"/>
            <a:ext cx="61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C：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シムの厚さ</a:t>
            </a:r>
          </a:p>
        </xdr:txBody>
      </xdr:sp>
      <xdr:sp>
        <xdr:nvSpPr>
          <xdr:cNvPr id="15" name="TextBox 45"/>
          <xdr:cNvSpPr txBox="1">
            <a:spLocks noChangeArrowheads="1"/>
          </xdr:cNvSpPr>
        </xdr:nvSpPr>
        <xdr:spPr>
          <a:xfrm>
            <a:off x="207" y="134"/>
            <a:ext cx="6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A：深さ</a:t>
            </a:r>
          </a:p>
        </xdr:txBody>
      </xdr:sp>
      <xdr:sp>
        <xdr:nvSpPr>
          <xdr:cNvPr id="16" name="TextBox 46"/>
          <xdr:cNvSpPr txBox="1">
            <a:spLocks noChangeArrowheads="1"/>
          </xdr:cNvSpPr>
        </xdr:nvSpPr>
        <xdr:spPr>
          <a:xfrm>
            <a:off x="218" y="176"/>
            <a:ext cx="37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シム</a:t>
            </a:r>
          </a:p>
        </xdr:txBody>
      </xdr:sp>
      <xdr:grpSp>
        <xdr:nvGrpSpPr>
          <xdr:cNvPr id="17" name="Group 57"/>
          <xdr:cNvGrpSpPr>
            <a:grpSpLocks/>
          </xdr:cNvGrpSpPr>
        </xdr:nvGrpSpPr>
        <xdr:grpSpPr>
          <a:xfrm rot="20262304">
            <a:off x="491" y="58"/>
            <a:ext cx="80" cy="162"/>
            <a:chOff x="436" y="12"/>
            <a:chExt cx="80" cy="162"/>
          </a:xfrm>
          <a:solidFill>
            <a:srgbClr val="FFFFFF"/>
          </a:solidFill>
        </xdr:grpSpPr>
        <xdr:sp>
          <xdr:nvSpPr>
            <xdr:cNvPr id="18" name="Rectangle 28"/>
            <xdr:cNvSpPr>
              <a:spLocks/>
            </xdr:cNvSpPr>
          </xdr:nvSpPr>
          <xdr:spPr>
            <a:xfrm flipV="1">
              <a:off x="436" y="22"/>
              <a:ext cx="80" cy="92"/>
            </a:xfrm>
            <a:prstGeom prst="rect">
              <a:avLst/>
            </a:prstGeom>
            <a:solidFill>
              <a:srgbClr val="C0C0C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Rectangle 29"/>
            <xdr:cNvSpPr>
              <a:spLocks/>
            </xdr:cNvSpPr>
          </xdr:nvSpPr>
          <xdr:spPr>
            <a:xfrm flipV="1">
              <a:off x="441" y="31"/>
              <a:ext cx="70" cy="8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20" name="Group 47"/>
            <xdr:cNvGrpSpPr>
              <a:grpSpLocks/>
            </xdr:cNvGrpSpPr>
          </xdr:nvGrpSpPr>
          <xdr:grpSpPr>
            <a:xfrm flipV="1">
              <a:off x="461" y="31"/>
              <a:ext cx="28" cy="16"/>
              <a:chOff x="768" y="188"/>
              <a:chExt cx="24" cy="14"/>
            </a:xfrm>
            <a:solidFill>
              <a:srgbClr val="FFFFFF"/>
            </a:solidFill>
          </xdr:grpSpPr>
          <xdr:sp>
            <xdr:nvSpPr>
              <xdr:cNvPr id="21" name="Rectangle 48"/>
              <xdr:cNvSpPr>
                <a:spLocks/>
              </xdr:cNvSpPr>
            </xdr:nvSpPr>
            <xdr:spPr>
              <a:xfrm>
                <a:off x="768" y="188"/>
                <a:ext cx="24" cy="14"/>
              </a:xfrm>
              <a:prstGeom prst="rect">
                <a:avLst/>
              </a:prstGeom>
              <a:solidFill>
                <a:srgbClr val="80808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49"/>
              <xdr:cNvSpPr>
                <a:spLocks/>
              </xdr:cNvSpPr>
            </xdr:nvSpPr>
            <xdr:spPr>
              <a:xfrm>
                <a:off x="772" y="188"/>
                <a:ext cx="16" cy="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23" name="Rectangle 50"/>
            <xdr:cNvSpPr>
              <a:spLocks/>
            </xdr:cNvSpPr>
          </xdr:nvSpPr>
          <xdr:spPr>
            <a:xfrm flipV="1">
              <a:off x="466" y="37"/>
              <a:ext cx="18" cy="137"/>
            </a:xfrm>
            <a:prstGeom prst="rect">
              <a:avLst/>
            </a:prstGeom>
            <a:solidFill>
              <a:srgbClr val="C0C0C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Oval 51"/>
            <xdr:cNvSpPr>
              <a:spLocks/>
            </xdr:cNvSpPr>
          </xdr:nvSpPr>
          <xdr:spPr>
            <a:xfrm flipV="1">
              <a:off x="481" y="57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Oval 52"/>
            <xdr:cNvSpPr>
              <a:spLocks/>
            </xdr:cNvSpPr>
          </xdr:nvSpPr>
          <xdr:spPr>
            <a:xfrm flipV="1">
              <a:off x="462" y="57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Oval 53"/>
            <xdr:cNvSpPr>
              <a:spLocks/>
            </xdr:cNvSpPr>
          </xdr:nvSpPr>
          <xdr:spPr>
            <a:xfrm flipV="1">
              <a:off x="449" y="12"/>
              <a:ext cx="53" cy="53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7" name="AutoShape 59"/>
          <xdr:cNvSpPr>
            <a:spLocks/>
          </xdr:cNvSpPr>
        </xdr:nvSpPr>
        <xdr:spPr>
          <a:xfrm rot="20222867">
            <a:off x="359" y="92"/>
            <a:ext cx="87" cy="30"/>
          </a:xfrm>
          <a:prstGeom prst="leftArrow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TextBox 60"/>
          <xdr:cNvSpPr txBox="1">
            <a:spLocks noChangeArrowheads="1"/>
          </xdr:cNvSpPr>
        </xdr:nvSpPr>
        <xdr:spPr>
          <a:xfrm>
            <a:off x="382" y="74"/>
            <a:ext cx="4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拡大</a:t>
            </a:r>
          </a:p>
        </xdr:txBody>
      </xdr:sp>
    </xdr:grpSp>
    <xdr:clientData/>
  </xdr:twoCellAnchor>
  <xdr:twoCellAnchor editAs="absolute">
    <xdr:from>
      <xdr:col>1</xdr:col>
      <xdr:colOff>190500</xdr:colOff>
      <xdr:row>23</xdr:row>
      <xdr:rowOff>38100</xdr:rowOff>
    </xdr:from>
    <xdr:to>
      <xdr:col>5</xdr:col>
      <xdr:colOff>76200</xdr:colOff>
      <xdr:row>31</xdr:row>
      <xdr:rowOff>19050</xdr:rowOff>
    </xdr:to>
    <xdr:pic>
      <xdr:nvPicPr>
        <xdr:cNvPr id="2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4371975"/>
          <a:ext cx="1905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13</xdr:row>
      <xdr:rowOff>38100</xdr:rowOff>
    </xdr:from>
    <xdr:to>
      <xdr:col>5</xdr:col>
      <xdr:colOff>85725</xdr:colOff>
      <xdr:row>21</xdr:row>
      <xdr:rowOff>19050</xdr:rowOff>
    </xdr:to>
    <xdr:pic>
      <xdr:nvPicPr>
        <xdr:cNvPr id="30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562225"/>
          <a:ext cx="1905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8.ocn.ne.jp/~dekoboko/" TargetMode="External" /><Relationship Id="rId2" Type="http://schemas.openxmlformats.org/officeDocument/2006/relationships/hyperlink" Target="mailto:dekoboko-86@rapid.ocn.ne.j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5"/>
  <sheetViews>
    <sheetView showGridLines="0" tabSelected="1" workbookViewId="0" topLeftCell="A1">
      <selection activeCell="A29" sqref="A29"/>
    </sheetView>
  </sheetViews>
  <sheetFormatPr defaultColWidth="9.00390625" defaultRowHeight="14.25"/>
  <cols>
    <col min="1" max="1" width="3.625" style="0" customWidth="1"/>
    <col min="2" max="2" width="4.625" style="0" customWidth="1"/>
    <col min="3" max="4" width="5.625" style="0" customWidth="1"/>
    <col min="5" max="5" width="5.375" style="0" customWidth="1"/>
    <col min="6" max="10" width="5.625" style="0" customWidth="1"/>
    <col min="11" max="11" width="6.50390625" style="0" customWidth="1"/>
    <col min="12" max="13" width="5.625" style="0" customWidth="1"/>
    <col min="14" max="14" width="45.625" style="0" customWidth="1"/>
  </cols>
  <sheetData>
    <row r="1" ht="17.25">
      <c r="A1" s="48" t="s">
        <v>56</v>
      </c>
    </row>
    <row r="3" ht="14.25">
      <c r="B3" t="s">
        <v>45</v>
      </c>
    </row>
    <row r="4" ht="14.25">
      <c r="B4" t="s">
        <v>46</v>
      </c>
    </row>
    <row r="5" ht="14.25">
      <c r="B5" t="s">
        <v>47</v>
      </c>
    </row>
    <row r="7" ht="14.25">
      <c r="B7" t="s">
        <v>57</v>
      </c>
    </row>
    <row r="8" ht="14.25">
      <c r="B8" t="s">
        <v>49</v>
      </c>
    </row>
    <row r="11" ht="17.25">
      <c r="A11" s="48" t="s">
        <v>61</v>
      </c>
    </row>
    <row r="12" ht="14.25">
      <c r="B12" t="s">
        <v>55</v>
      </c>
    </row>
    <row r="13" spans="3:6" ht="14.25">
      <c r="C13" s="21" t="s">
        <v>60</v>
      </c>
      <c r="F13" t="s">
        <v>51</v>
      </c>
    </row>
    <row r="14" spans="3:6" ht="14.25">
      <c r="C14" s="21" t="s">
        <v>58</v>
      </c>
      <c r="F14" t="s">
        <v>50</v>
      </c>
    </row>
    <row r="15" spans="3:6" ht="14.25">
      <c r="C15" s="21" t="s">
        <v>52</v>
      </c>
      <c r="F15" t="s">
        <v>54</v>
      </c>
    </row>
    <row r="16" spans="3:6" ht="14.25">
      <c r="C16" s="21" t="s">
        <v>59</v>
      </c>
      <c r="F16" t="s">
        <v>53</v>
      </c>
    </row>
    <row r="19" ht="14.25">
      <c r="B19" t="s">
        <v>48</v>
      </c>
    </row>
    <row r="23" ht="14.25">
      <c r="M23" t="s">
        <v>63</v>
      </c>
    </row>
    <row r="24" ht="14.25">
      <c r="N24" s="49" t="s">
        <v>65</v>
      </c>
    </row>
    <row r="25" ht="14.25">
      <c r="N25" s="49" t="s">
        <v>64</v>
      </c>
    </row>
  </sheetData>
  <hyperlinks>
    <hyperlink ref="N24" r:id="rId1" display="http://www8.ocn.ne.jp/~dekoboko/"/>
    <hyperlink ref="N25" r:id="rId2" display="MAIL:dekoboko-86@rapid.ocn.ne.jp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48"/>
  <sheetViews>
    <sheetView showGridLines="0" workbookViewId="0" topLeftCell="A1">
      <selection activeCell="G14" sqref="G14"/>
    </sheetView>
  </sheetViews>
  <sheetFormatPr defaultColWidth="9.00390625" defaultRowHeight="14.25"/>
  <cols>
    <col min="1" max="1" width="7.375" style="21" customWidth="1"/>
    <col min="2" max="14" width="6.625" style="21" customWidth="1"/>
    <col min="15" max="16384" width="9.00390625" style="21" customWidth="1"/>
  </cols>
  <sheetData>
    <row r="1" spans="1:6" ht="18.75">
      <c r="A1" s="41" t="s">
        <v>15</v>
      </c>
      <c r="B1" s="42"/>
      <c r="C1" s="42"/>
      <c r="D1" s="42"/>
      <c r="E1" s="42"/>
      <c r="F1" s="42"/>
    </row>
    <row r="2" ht="18.75">
      <c r="A2" s="28"/>
    </row>
    <row r="3" ht="18.75">
      <c r="A3" s="28"/>
    </row>
    <row r="4" ht="14.25"/>
    <row r="5" ht="14.25"/>
    <row r="6" ht="14.25"/>
    <row r="7" ht="14.25"/>
    <row r="8" ht="14.25"/>
    <row r="9" ht="14.25"/>
    <row r="10" ht="14.25"/>
    <row r="11" ht="14.25"/>
    <row r="12" ht="14.25"/>
    <row r="13" spans="1:2" ht="14.25">
      <c r="A13" s="20" t="s">
        <v>8</v>
      </c>
      <c r="B13" s="21" t="s">
        <v>70</v>
      </c>
    </row>
    <row r="14" ht="14.25">
      <c r="A14" s="20"/>
    </row>
    <row r="15" ht="14.25">
      <c r="A15" s="20"/>
    </row>
    <row r="16" ht="14.25">
      <c r="A16" s="20"/>
    </row>
    <row r="17" ht="14.25">
      <c r="A17" s="20"/>
    </row>
    <row r="18" ht="14.25">
      <c r="A18" s="20"/>
    </row>
    <row r="19" ht="14.25">
      <c r="A19" s="20"/>
    </row>
    <row r="20" ht="14.25">
      <c r="A20" s="20"/>
    </row>
    <row r="21" ht="14.25">
      <c r="A21" s="20"/>
    </row>
    <row r="22" ht="14.25">
      <c r="A22" s="20"/>
    </row>
    <row r="23" spans="1:2" ht="14.25">
      <c r="A23" s="20" t="s">
        <v>9</v>
      </c>
      <c r="B23" s="21" t="s">
        <v>13</v>
      </c>
    </row>
    <row r="24" ht="14.25"/>
    <row r="25" ht="14.25">
      <c r="A25" s="20"/>
    </row>
    <row r="26" ht="14.25">
      <c r="A26" s="20"/>
    </row>
    <row r="27" ht="14.25">
      <c r="A27" s="20"/>
    </row>
    <row r="28" ht="14.25">
      <c r="A28" s="20"/>
    </row>
    <row r="29" ht="14.25">
      <c r="A29" s="20"/>
    </row>
    <row r="30" ht="14.25">
      <c r="A30" s="20"/>
    </row>
    <row r="31" ht="14.25">
      <c r="A31" s="20"/>
    </row>
    <row r="32" ht="14.25">
      <c r="A32" s="20"/>
    </row>
    <row r="33" spans="1:2" ht="14.25">
      <c r="A33" s="20" t="s">
        <v>10</v>
      </c>
      <c r="B33" s="21" t="s">
        <v>7</v>
      </c>
    </row>
    <row r="34" ht="14.25">
      <c r="A34" s="20"/>
    </row>
    <row r="35" ht="15" thickBot="1">
      <c r="A35" s="20"/>
    </row>
    <row r="36" spans="1:14" ht="15" thickBot="1">
      <c r="A36" s="59" t="s">
        <v>14</v>
      </c>
      <c r="B36" s="6"/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  <c r="I36" s="7">
        <v>7</v>
      </c>
      <c r="J36" s="7">
        <v>8</v>
      </c>
      <c r="K36" s="7">
        <v>9</v>
      </c>
      <c r="L36" s="7">
        <v>10</v>
      </c>
      <c r="M36" s="7">
        <v>11</v>
      </c>
      <c r="N36" s="8">
        <v>12</v>
      </c>
    </row>
    <row r="37" spans="1:14" ht="14.25">
      <c r="A37" s="60"/>
      <c r="B37" s="9" t="s">
        <v>0</v>
      </c>
      <c r="C37" s="62">
        <v>2.3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4"/>
    </row>
    <row r="38" spans="1:14" ht="15" thickBot="1">
      <c r="A38" s="61"/>
      <c r="B38" s="12" t="s">
        <v>1</v>
      </c>
      <c r="C38" s="65" t="s">
        <v>44</v>
      </c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7"/>
    </row>
    <row r="39" ht="15" thickBot="1"/>
    <row r="40" spans="1:14" ht="15" thickBot="1">
      <c r="A40" s="59" t="s">
        <v>11</v>
      </c>
      <c r="B40" s="6"/>
      <c r="C40" s="7">
        <v>1</v>
      </c>
      <c r="D40" s="7">
        <v>2</v>
      </c>
      <c r="E40" s="7">
        <v>3</v>
      </c>
      <c r="F40" s="7">
        <v>4</v>
      </c>
      <c r="G40" s="7">
        <v>5</v>
      </c>
      <c r="H40" s="7">
        <v>6</v>
      </c>
      <c r="I40" s="7">
        <v>7</v>
      </c>
      <c r="J40" s="7">
        <v>8</v>
      </c>
      <c r="K40" s="7">
        <v>9</v>
      </c>
      <c r="L40" s="7">
        <v>10</v>
      </c>
      <c r="M40" s="7">
        <v>11</v>
      </c>
      <c r="N40" s="8">
        <v>12</v>
      </c>
    </row>
    <row r="41" spans="1:14" ht="14.25">
      <c r="A41" s="60"/>
      <c r="B41" s="9" t="s">
        <v>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1"/>
    </row>
    <row r="42" spans="1:14" ht="15" thickBot="1">
      <c r="A42" s="61"/>
      <c r="B42" s="12" t="s">
        <v>1</v>
      </c>
      <c r="C42" s="13"/>
      <c r="D42" s="13"/>
      <c r="E42" s="13"/>
      <c r="F42" s="13"/>
      <c r="G42" s="14"/>
      <c r="H42" s="14"/>
      <c r="I42" s="14"/>
      <c r="J42" s="14"/>
      <c r="K42" s="15"/>
      <c r="L42" s="15"/>
      <c r="M42" s="15"/>
      <c r="N42" s="16"/>
    </row>
    <row r="43" spans="1:14" ht="14.25">
      <c r="A43" s="23"/>
      <c r="B43" s="24"/>
      <c r="C43" s="25"/>
      <c r="D43" s="25"/>
      <c r="E43" s="25"/>
      <c r="F43" s="25"/>
      <c r="G43" s="26"/>
      <c r="H43" s="26"/>
      <c r="I43" s="26"/>
      <c r="J43" s="26"/>
      <c r="K43" s="25"/>
      <c r="L43" s="25"/>
      <c r="M43" s="25"/>
      <c r="N43" s="25"/>
    </row>
    <row r="44" ht="14.25">
      <c r="A44" s="22"/>
    </row>
    <row r="45" ht="15" thickBot="1">
      <c r="A45" s="22"/>
    </row>
    <row r="46" spans="1:14" ht="15" thickBot="1">
      <c r="A46" s="59" t="s">
        <v>12</v>
      </c>
      <c r="B46" s="6"/>
      <c r="C46" s="7">
        <v>1</v>
      </c>
      <c r="D46" s="7">
        <v>2</v>
      </c>
      <c r="E46" s="7">
        <v>3</v>
      </c>
      <c r="F46" s="7">
        <v>4</v>
      </c>
      <c r="G46" s="7">
        <v>5</v>
      </c>
      <c r="H46" s="7">
        <v>6</v>
      </c>
      <c r="I46" s="7">
        <v>7</v>
      </c>
      <c r="J46" s="7">
        <v>8</v>
      </c>
      <c r="K46" s="7">
        <v>9</v>
      </c>
      <c r="L46" s="7">
        <v>10</v>
      </c>
      <c r="M46" s="7">
        <v>11</v>
      </c>
      <c r="N46" s="8">
        <v>12</v>
      </c>
    </row>
    <row r="47" spans="1:14" ht="14.25">
      <c r="A47" s="60"/>
      <c r="B47" s="9" t="s">
        <v>0</v>
      </c>
      <c r="C47" s="10">
        <f>C41-C37</f>
        <v>-2.3</v>
      </c>
      <c r="D47" s="10">
        <f>D41-C37</f>
        <v>-2.3</v>
      </c>
      <c r="E47" s="10">
        <f>E41-C37</f>
        <v>-2.3</v>
      </c>
      <c r="F47" s="10">
        <f>F41-C37</f>
        <v>-2.3</v>
      </c>
      <c r="G47" s="10">
        <f>G41-C37</f>
        <v>-2.3</v>
      </c>
      <c r="H47" s="10">
        <f>H41-C37</f>
        <v>-2.3</v>
      </c>
      <c r="I47" s="10">
        <f>I41-C37</f>
        <v>-2.3</v>
      </c>
      <c r="J47" s="10">
        <f>J41-C37</f>
        <v>-2.3</v>
      </c>
      <c r="K47" s="10">
        <f>K41-C37</f>
        <v>-2.3</v>
      </c>
      <c r="L47" s="10">
        <f>L41-C37</f>
        <v>-2.3</v>
      </c>
      <c r="M47" s="10">
        <f>M41-C37</f>
        <v>-2.3</v>
      </c>
      <c r="N47" s="11">
        <f>N41-C37</f>
        <v>-2.3</v>
      </c>
    </row>
    <row r="48" spans="1:14" ht="15" thickBot="1">
      <c r="A48" s="61"/>
      <c r="B48" s="12" t="s">
        <v>1</v>
      </c>
      <c r="C48" s="13">
        <f>C42-C37</f>
        <v>-2.3</v>
      </c>
      <c r="D48" s="13">
        <f>D42-C37</f>
        <v>-2.3</v>
      </c>
      <c r="E48" s="13">
        <f>E42-C37</f>
        <v>-2.3</v>
      </c>
      <c r="F48" s="13">
        <f>F42-C37</f>
        <v>-2.3</v>
      </c>
      <c r="G48" s="14">
        <f>G42-C37</f>
        <v>-2.3</v>
      </c>
      <c r="H48" s="14">
        <f>H42-C37</f>
        <v>-2.3</v>
      </c>
      <c r="I48" s="14">
        <f>I42-C37</f>
        <v>-2.3</v>
      </c>
      <c r="J48" s="14">
        <f>J42-C37</f>
        <v>-2.3</v>
      </c>
      <c r="K48" s="15"/>
      <c r="L48" s="15"/>
      <c r="M48" s="15"/>
      <c r="N48" s="16"/>
    </row>
    <row r="50" ht="14.25"/>
  </sheetData>
  <mergeCells count="5">
    <mergeCell ref="A40:A42"/>
    <mergeCell ref="A46:A48"/>
    <mergeCell ref="A36:A38"/>
    <mergeCell ref="C37:N37"/>
    <mergeCell ref="C38:N38"/>
  </mergeCells>
  <conditionalFormatting sqref="C47:N48">
    <cfRule type="cellIs" priority="1" dxfId="0" operator="equal" stopIfTrue="1">
      <formula>-2.3</formula>
    </cfRule>
  </conditionalFormatting>
  <printOptions/>
  <pageMargins left="0.1968503937007874" right="0.1968503937007874" top="0.5905511811023623" bottom="0.3937007874015748" header="0" footer="0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64"/>
  <sheetViews>
    <sheetView showGridLines="0" workbookViewId="0" topLeftCell="A4">
      <selection activeCell="A28" sqref="A28"/>
    </sheetView>
  </sheetViews>
  <sheetFormatPr defaultColWidth="9.00390625" defaultRowHeight="14.25"/>
  <cols>
    <col min="1" max="1" width="6.125" style="3" customWidth="1"/>
    <col min="2" max="2" width="6.875" style="3" customWidth="1"/>
    <col min="3" max="14" width="6.625" style="3" customWidth="1"/>
    <col min="15" max="15" width="18.00390625" style="3" customWidth="1"/>
    <col min="16" max="16384" width="9.00390625" style="3" customWidth="1"/>
  </cols>
  <sheetData>
    <row r="1" spans="1:3" s="27" customFormat="1" ht="21">
      <c r="A1" s="41" t="s">
        <v>52</v>
      </c>
      <c r="B1" s="43"/>
      <c r="C1" s="43"/>
    </row>
    <row r="2" ht="14.25"/>
    <row r="3" s="1" customFormat="1" ht="14.25">
      <c r="B3" s="19" t="s">
        <v>2</v>
      </c>
    </row>
    <row r="4" s="1" customFormat="1" ht="14.25">
      <c r="B4" s="19"/>
    </row>
    <row r="5" ht="14.25">
      <c r="A5" s="3" t="s">
        <v>62</v>
      </c>
    </row>
    <row r="6" spans="1:2" ht="15" thickBot="1">
      <c r="A6" s="1"/>
      <c r="B6" s="2" t="s">
        <v>16</v>
      </c>
    </row>
    <row r="7" spans="2:7" ht="15" thickBot="1">
      <c r="B7" s="4" t="s">
        <v>4</v>
      </c>
      <c r="C7" s="44"/>
      <c r="D7" s="45"/>
      <c r="E7" s="5" t="s">
        <v>5</v>
      </c>
      <c r="F7" s="44"/>
      <c r="G7" s="45"/>
    </row>
    <row r="8" ht="14.25"/>
    <row r="9" ht="14.25"/>
    <row r="10" ht="15" thickBot="1">
      <c r="A10" s="3" t="s">
        <v>6</v>
      </c>
    </row>
    <row r="11" spans="2:14" ht="15" thickBot="1">
      <c r="B11" s="6"/>
      <c r="C11" s="7">
        <v>1</v>
      </c>
      <c r="D11" s="7">
        <v>2</v>
      </c>
      <c r="E11" s="7">
        <v>3</v>
      </c>
      <c r="F11" s="7">
        <v>4</v>
      </c>
      <c r="G11" s="7">
        <v>5</v>
      </c>
      <c r="H11" s="7">
        <v>6</v>
      </c>
      <c r="I11" s="7">
        <v>7</v>
      </c>
      <c r="J11" s="7">
        <v>8</v>
      </c>
      <c r="K11" s="7">
        <v>9</v>
      </c>
      <c r="L11" s="7">
        <v>10</v>
      </c>
      <c r="M11" s="7">
        <v>11</v>
      </c>
      <c r="N11" s="8">
        <v>12</v>
      </c>
    </row>
    <row r="12" spans="2:14" ht="14.25">
      <c r="B12" s="9" t="s"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</row>
    <row r="13" spans="2:14" ht="15" thickBot="1">
      <c r="B13" s="12" t="s">
        <v>1</v>
      </c>
      <c r="C13" s="13"/>
      <c r="D13" s="13"/>
      <c r="E13" s="13"/>
      <c r="F13" s="13"/>
      <c r="G13" s="14"/>
      <c r="H13" s="14"/>
      <c r="I13" s="14"/>
      <c r="J13" s="14"/>
      <c r="K13" s="15"/>
      <c r="L13" s="15"/>
      <c r="M13" s="15"/>
      <c r="N13" s="16"/>
    </row>
    <row r="14" ht="14.25"/>
    <row r="15" ht="15" thickBot="1">
      <c r="A15" s="3" t="s">
        <v>3</v>
      </c>
    </row>
    <row r="16" spans="2:14" ht="15" thickBot="1">
      <c r="B16" s="6"/>
      <c r="C16" s="7">
        <v>1</v>
      </c>
      <c r="D16" s="7">
        <v>2</v>
      </c>
      <c r="E16" s="7">
        <v>3</v>
      </c>
      <c r="F16" s="7">
        <v>4</v>
      </c>
      <c r="G16" s="7">
        <v>5</v>
      </c>
      <c r="H16" s="7">
        <v>6</v>
      </c>
      <c r="I16" s="7">
        <v>7</v>
      </c>
      <c r="J16" s="7">
        <v>8</v>
      </c>
      <c r="K16" s="7">
        <v>9</v>
      </c>
      <c r="L16" s="7">
        <v>10</v>
      </c>
      <c r="M16" s="7">
        <v>11</v>
      </c>
      <c r="N16" s="8">
        <v>12</v>
      </c>
    </row>
    <row r="17" spans="2:14" ht="14.25">
      <c r="B17" s="9" t="s">
        <v>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</row>
    <row r="18" spans="2:14" ht="15" thickBot="1">
      <c r="B18" s="12" t="s">
        <v>1</v>
      </c>
      <c r="C18" s="13"/>
      <c r="D18" s="13"/>
      <c r="E18" s="13"/>
      <c r="F18" s="13"/>
      <c r="G18" s="14"/>
      <c r="H18" s="14"/>
      <c r="I18" s="14"/>
      <c r="J18" s="14"/>
      <c r="K18" s="15"/>
      <c r="L18" s="15"/>
      <c r="M18" s="15"/>
      <c r="N18" s="16"/>
    </row>
    <row r="19" ht="14.25"/>
    <row r="20" ht="14.25"/>
    <row r="21" ht="14.25"/>
    <row r="22" spans="1:5" ht="15" thickBot="1">
      <c r="A22" s="21" t="s">
        <v>68</v>
      </c>
      <c r="B22" s="21"/>
      <c r="C22" s="21"/>
      <c r="D22" s="21"/>
      <c r="E22" s="21" t="s">
        <v>69</v>
      </c>
    </row>
    <row r="23" spans="2:14" ht="15" thickBot="1">
      <c r="B23" s="6"/>
      <c r="C23" s="7">
        <v>1</v>
      </c>
      <c r="D23" s="7">
        <v>2</v>
      </c>
      <c r="E23" s="7">
        <v>3</v>
      </c>
      <c r="F23" s="7">
        <v>4</v>
      </c>
      <c r="G23" s="7">
        <v>5</v>
      </c>
      <c r="H23" s="7">
        <v>6</v>
      </c>
      <c r="I23" s="7">
        <v>7</v>
      </c>
      <c r="J23" s="7">
        <v>8</v>
      </c>
      <c r="K23" s="7">
        <v>9</v>
      </c>
      <c r="L23" s="7">
        <v>10</v>
      </c>
      <c r="M23" s="7">
        <v>11</v>
      </c>
      <c r="N23" s="8">
        <v>12</v>
      </c>
    </row>
    <row r="24" spans="2:14" ht="14.25">
      <c r="B24" s="9" t="s">
        <v>0</v>
      </c>
      <c r="C24" s="10">
        <f>IF(AND(0.19&lt;=C12,C12&lt;=0.29),"OK",C17+(C12-C7))</f>
        <v>0</v>
      </c>
      <c r="D24" s="10">
        <f>IF(AND(0.19&lt;=D12,D12&lt;=0.29),"OK",D17+(D12-C7))</f>
        <v>0</v>
      </c>
      <c r="E24" s="10">
        <f>IF(AND(0.19&lt;=E12,E12&lt;=0.29),"OK",E17+(E12-C7))</f>
        <v>0</v>
      </c>
      <c r="F24" s="10">
        <f>IF(AND(0.19&lt;=F12,F12&lt;=0.29),"OK",F17+(F12-C7))</f>
        <v>0</v>
      </c>
      <c r="G24" s="10">
        <f>IF(AND(0.19&lt;=G12,G12&lt;=0.29),"OK",G17+(G12-C7))</f>
        <v>0</v>
      </c>
      <c r="H24" s="10">
        <f>IF(AND(0.19&lt;=H12,H12&lt;=0.29),"OK",H17+(H12-C7))</f>
        <v>0</v>
      </c>
      <c r="I24" s="10">
        <f>IF(AND(0.19&lt;=I12,I12&lt;=0.29),"OK",I17+(I12-C7))</f>
        <v>0</v>
      </c>
      <c r="J24" s="10">
        <f>IF(AND(0.19&lt;=J12,J12&lt;=0.29),"OK",J17+(J12-C7))</f>
        <v>0</v>
      </c>
      <c r="K24" s="10">
        <f>IF(AND(0.19&lt;=K12,K12&lt;=0.29),"OK",K17+(K12-C7))</f>
        <v>0</v>
      </c>
      <c r="L24" s="10">
        <f>IF(AND(0.19&lt;=L12,L12&lt;=0.29),"OK",L17+(L12-C7))</f>
        <v>0</v>
      </c>
      <c r="M24" s="10">
        <f>IF(AND(0.19&lt;=M12,M12&lt;=0.29),"OK",M17+(M12-C7))</f>
        <v>0</v>
      </c>
      <c r="N24" s="11">
        <f>IF(AND(0.19&lt;=N12,N12&lt;=0.29),"OK",N17+(N12-C7))</f>
        <v>0</v>
      </c>
    </row>
    <row r="25" spans="2:14" ht="15" thickBot="1">
      <c r="B25" s="12" t="s">
        <v>1</v>
      </c>
      <c r="C25" s="14">
        <f>IF(AND(0.39&lt;=C13,C13&lt;=0.49),"OK",C18+(C13-F7))</f>
        <v>0</v>
      </c>
      <c r="D25" s="14">
        <f>IF(AND(0.39&lt;=D13,D13&lt;=0.49),"OK",D18+(D13-F7))</f>
        <v>0</v>
      </c>
      <c r="E25" s="14">
        <f>IF(AND(0.39&lt;=E13,E13&lt;=0.49),"OK",E18+(E13-F7))</f>
        <v>0</v>
      </c>
      <c r="F25" s="14">
        <f>IF(AND(0.39&lt;=F13,F13&lt;=0.49),"OK",F18+(F13-F7))</f>
        <v>0</v>
      </c>
      <c r="G25" s="14">
        <f>IF(AND(0.39&lt;=G13,G13&lt;=0.49),"OK",G18+(G13-F7))</f>
        <v>0</v>
      </c>
      <c r="H25" s="14">
        <f>IF(AND(0.39&lt;=H13,H13&lt;=0.49),"OK",H18+(H13-F7))</f>
        <v>0</v>
      </c>
      <c r="I25" s="14">
        <f>IF(AND(0.39&lt;=I13,I13&lt;=0.49),"OK",I18+(I13-F7))</f>
        <v>0</v>
      </c>
      <c r="J25" s="14">
        <f>IF(AND(0.39&lt;=J13,J13&lt;=0.49),"OK",J18+(J13-F7))</f>
        <v>0</v>
      </c>
      <c r="K25" s="17"/>
      <c r="L25" s="17"/>
      <c r="M25" s="17"/>
      <c r="N25" s="18"/>
    </row>
    <row r="27" spans="1:14" ht="15" thickBot="1">
      <c r="A27" s="21" t="s">
        <v>66</v>
      </c>
      <c r="B27" s="21"/>
      <c r="C27" s="21"/>
      <c r="D27" s="21"/>
      <c r="E27" s="21" t="s">
        <v>67</v>
      </c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15" thickBot="1">
      <c r="A28" s="21"/>
      <c r="B28" s="50"/>
      <c r="C28" s="51">
        <v>1</v>
      </c>
      <c r="D28" s="51">
        <v>2</v>
      </c>
      <c r="E28" s="51">
        <v>3</v>
      </c>
      <c r="F28" s="51">
        <v>4</v>
      </c>
      <c r="G28" s="51">
        <v>5</v>
      </c>
      <c r="H28" s="51">
        <v>6</v>
      </c>
      <c r="I28" s="51">
        <v>7</v>
      </c>
      <c r="J28" s="51">
        <v>8</v>
      </c>
      <c r="K28" s="51">
        <v>9</v>
      </c>
      <c r="L28" s="51">
        <v>10</v>
      </c>
      <c r="M28" s="51">
        <v>11</v>
      </c>
      <c r="N28" s="52">
        <v>12</v>
      </c>
    </row>
    <row r="29" spans="1:14" ht="14.25">
      <c r="A29" s="21"/>
      <c r="B29" s="53" t="s">
        <v>0</v>
      </c>
      <c r="C29" s="54">
        <f>C17+(C12-C7)</f>
        <v>0</v>
      </c>
      <c r="D29" s="54">
        <f>D17+(D12-C7)</f>
        <v>0</v>
      </c>
      <c r="E29" s="54">
        <f>E17+(E12-C7)</f>
        <v>0</v>
      </c>
      <c r="F29" s="54">
        <f>F17+(F12-C7)</f>
        <v>0</v>
      </c>
      <c r="G29" s="54">
        <f>G17+(G12-C7)</f>
        <v>0</v>
      </c>
      <c r="H29" s="54">
        <f>H17+(H12-C7)</f>
        <v>0</v>
      </c>
      <c r="I29" s="54">
        <f>I17+(I12-C7)</f>
        <v>0</v>
      </c>
      <c r="J29" s="54">
        <f>J17+(J12-C7)</f>
        <v>0</v>
      </c>
      <c r="K29" s="54">
        <f>K17+(K12-C7)</f>
        <v>0</v>
      </c>
      <c r="L29" s="54">
        <f>L17+(L12-C7)</f>
        <v>0</v>
      </c>
      <c r="M29" s="54">
        <f>M17+(M12-C7)</f>
        <v>0</v>
      </c>
      <c r="N29" s="54">
        <f>N17+(N12-C7)</f>
        <v>0</v>
      </c>
    </row>
    <row r="30" spans="1:14" ht="15" thickBot="1">
      <c r="A30" s="21"/>
      <c r="B30" s="55" t="s">
        <v>1</v>
      </c>
      <c r="C30" s="56">
        <f>C18+(C13-F7)</f>
        <v>0</v>
      </c>
      <c r="D30" s="56">
        <f>D18+(D13-F7)</f>
        <v>0</v>
      </c>
      <c r="E30" s="56">
        <f>E18+(E13-F7)</f>
        <v>0</v>
      </c>
      <c r="F30" s="56">
        <f>F18+(F13-F7)</f>
        <v>0</v>
      </c>
      <c r="G30" s="56">
        <f>G18+(G13-F7)</f>
        <v>0</v>
      </c>
      <c r="H30" s="56">
        <f>H18+(H13-F7)</f>
        <v>0</v>
      </c>
      <c r="I30" s="56">
        <f>I18+(I13-F7)</f>
        <v>0</v>
      </c>
      <c r="J30" s="56">
        <f>J18+(J13-F7)</f>
        <v>0</v>
      </c>
      <c r="K30" s="57"/>
      <c r="L30" s="57"/>
      <c r="M30" s="57"/>
      <c r="N30" s="58"/>
    </row>
    <row r="31" spans="1:14" ht="14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5" ht="14.25">
      <c r="A35" s="30" t="s">
        <v>40</v>
      </c>
    </row>
    <row r="36" spans="1:14" ht="15" thickBot="1">
      <c r="A36" s="79" t="s">
        <v>39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</row>
    <row r="37" spans="2:14" ht="14.25">
      <c r="B37" s="80"/>
      <c r="C37" s="81"/>
      <c r="D37" s="82"/>
      <c r="E37" s="83"/>
      <c r="F37" s="83"/>
      <c r="G37" s="84" t="s">
        <v>33</v>
      </c>
      <c r="H37" s="84"/>
      <c r="I37" s="84" t="s">
        <v>35</v>
      </c>
      <c r="J37" s="84"/>
      <c r="K37" s="84"/>
      <c r="L37" s="84" t="s">
        <v>36</v>
      </c>
      <c r="M37" s="84"/>
      <c r="N37" s="85"/>
    </row>
    <row r="38" spans="2:14" ht="14.25">
      <c r="B38" s="74" t="s">
        <v>38</v>
      </c>
      <c r="C38" s="75"/>
      <c r="D38" s="75"/>
      <c r="E38" s="73">
        <v>1.7</v>
      </c>
      <c r="F38" s="73"/>
      <c r="G38" s="71" t="s">
        <v>17</v>
      </c>
      <c r="H38" s="71"/>
      <c r="I38" s="71" t="s">
        <v>34</v>
      </c>
      <c r="J38" s="71"/>
      <c r="K38" s="71"/>
      <c r="L38" s="71" t="s">
        <v>37</v>
      </c>
      <c r="M38" s="71"/>
      <c r="N38" s="72"/>
    </row>
    <row r="39" spans="2:14" ht="14.25">
      <c r="B39" s="76"/>
      <c r="C39" s="75"/>
      <c r="D39" s="75"/>
      <c r="E39" s="73">
        <v>1.74</v>
      </c>
      <c r="F39" s="73"/>
      <c r="G39" s="71" t="s">
        <v>18</v>
      </c>
      <c r="H39" s="71"/>
      <c r="I39" s="71" t="s">
        <v>34</v>
      </c>
      <c r="J39" s="71"/>
      <c r="K39" s="71"/>
      <c r="L39" s="71" t="s">
        <v>37</v>
      </c>
      <c r="M39" s="71"/>
      <c r="N39" s="72"/>
    </row>
    <row r="40" spans="2:14" ht="14.25">
      <c r="B40" s="76"/>
      <c r="C40" s="75"/>
      <c r="D40" s="75"/>
      <c r="E40" s="73">
        <v>1.78</v>
      </c>
      <c r="F40" s="73"/>
      <c r="G40" s="71" t="s">
        <v>19</v>
      </c>
      <c r="H40" s="71"/>
      <c r="I40" s="71" t="s">
        <v>34</v>
      </c>
      <c r="J40" s="71"/>
      <c r="K40" s="71"/>
      <c r="L40" s="71" t="s">
        <v>37</v>
      </c>
      <c r="M40" s="71"/>
      <c r="N40" s="72"/>
    </row>
    <row r="41" spans="2:14" ht="14.25">
      <c r="B41" s="76"/>
      <c r="C41" s="75"/>
      <c r="D41" s="75"/>
      <c r="E41" s="73">
        <v>1.82</v>
      </c>
      <c r="F41" s="73"/>
      <c r="G41" s="71" t="s">
        <v>20</v>
      </c>
      <c r="H41" s="71"/>
      <c r="I41" s="71" t="s">
        <v>34</v>
      </c>
      <c r="J41" s="71"/>
      <c r="K41" s="71"/>
      <c r="L41" s="71" t="s">
        <v>37</v>
      </c>
      <c r="M41" s="71"/>
      <c r="N41" s="72"/>
    </row>
    <row r="42" spans="2:14" ht="14.25">
      <c r="B42" s="76"/>
      <c r="C42" s="75"/>
      <c r="D42" s="75"/>
      <c r="E42" s="73">
        <v>1.86</v>
      </c>
      <c r="F42" s="73"/>
      <c r="G42" s="71" t="s">
        <v>21</v>
      </c>
      <c r="H42" s="71"/>
      <c r="I42" s="71" t="s">
        <v>34</v>
      </c>
      <c r="J42" s="71"/>
      <c r="K42" s="71"/>
      <c r="L42" s="71" t="s">
        <v>37</v>
      </c>
      <c r="M42" s="71"/>
      <c r="N42" s="72"/>
    </row>
    <row r="43" spans="2:14" ht="14.25">
      <c r="B43" s="76"/>
      <c r="C43" s="75"/>
      <c r="D43" s="75"/>
      <c r="E43" s="73">
        <v>1.9</v>
      </c>
      <c r="F43" s="73"/>
      <c r="G43" s="71" t="s">
        <v>22</v>
      </c>
      <c r="H43" s="71"/>
      <c r="I43" s="71" t="s">
        <v>34</v>
      </c>
      <c r="J43" s="71"/>
      <c r="K43" s="71"/>
      <c r="L43" s="71" t="s">
        <v>37</v>
      </c>
      <c r="M43" s="71"/>
      <c r="N43" s="72"/>
    </row>
    <row r="44" spans="2:14" ht="14.25">
      <c r="B44" s="76"/>
      <c r="C44" s="75"/>
      <c r="D44" s="75"/>
      <c r="E44" s="73">
        <v>1.92</v>
      </c>
      <c r="F44" s="73"/>
      <c r="G44" s="71" t="s">
        <v>23</v>
      </c>
      <c r="H44" s="71"/>
      <c r="I44" s="71" t="s">
        <v>34</v>
      </c>
      <c r="J44" s="71"/>
      <c r="K44" s="71"/>
      <c r="L44" s="71" t="s">
        <v>37</v>
      </c>
      <c r="M44" s="71"/>
      <c r="N44" s="72"/>
    </row>
    <row r="45" spans="2:14" ht="14.25">
      <c r="B45" s="76"/>
      <c r="C45" s="75"/>
      <c r="D45" s="75"/>
      <c r="E45" s="73">
        <v>1.96</v>
      </c>
      <c r="F45" s="73"/>
      <c r="G45" s="71" t="s">
        <v>24</v>
      </c>
      <c r="H45" s="71"/>
      <c r="I45" s="71" t="s">
        <v>34</v>
      </c>
      <c r="J45" s="71"/>
      <c r="K45" s="71"/>
      <c r="L45" s="71" t="s">
        <v>37</v>
      </c>
      <c r="M45" s="71"/>
      <c r="N45" s="72"/>
    </row>
    <row r="46" spans="2:14" ht="14.25">
      <c r="B46" s="76"/>
      <c r="C46" s="75"/>
      <c r="D46" s="75"/>
      <c r="E46" s="73">
        <v>2</v>
      </c>
      <c r="F46" s="73"/>
      <c r="G46" s="71" t="s">
        <v>25</v>
      </c>
      <c r="H46" s="71"/>
      <c r="I46" s="71" t="s">
        <v>34</v>
      </c>
      <c r="J46" s="71"/>
      <c r="K46" s="71"/>
      <c r="L46" s="71" t="s">
        <v>37</v>
      </c>
      <c r="M46" s="71"/>
      <c r="N46" s="72"/>
    </row>
    <row r="47" spans="2:14" ht="14.25">
      <c r="B47" s="76"/>
      <c r="C47" s="75"/>
      <c r="D47" s="75"/>
      <c r="E47" s="73">
        <v>2.04</v>
      </c>
      <c r="F47" s="73"/>
      <c r="G47" s="71" t="s">
        <v>26</v>
      </c>
      <c r="H47" s="71"/>
      <c r="I47" s="71" t="s">
        <v>34</v>
      </c>
      <c r="J47" s="71"/>
      <c r="K47" s="71"/>
      <c r="L47" s="71" t="s">
        <v>37</v>
      </c>
      <c r="M47" s="71"/>
      <c r="N47" s="72"/>
    </row>
    <row r="48" spans="2:14" ht="14.25">
      <c r="B48" s="76"/>
      <c r="C48" s="75"/>
      <c r="D48" s="75"/>
      <c r="E48" s="73">
        <v>2.08</v>
      </c>
      <c r="F48" s="73"/>
      <c r="G48" s="71" t="s">
        <v>27</v>
      </c>
      <c r="H48" s="71"/>
      <c r="I48" s="71" t="s">
        <v>34</v>
      </c>
      <c r="J48" s="71"/>
      <c r="K48" s="71"/>
      <c r="L48" s="71" t="s">
        <v>37</v>
      </c>
      <c r="M48" s="71"/>
      <c r="N48" s="72"/>
    </row>
    <row r="49" spans="2:14" ht="14.25">
      <c r="B49" s="76"/>
      <c r="C49" s="75"/>
      <c r="D49" s="75"/>
      <c r="E49" s="73">
        <v>2.12</v>
      </c>
      <c r="F49" s="73"/>
      <c r="G49" s="71" t="s">
        <v>28</v>
      </c>
      <c r="H49" s="71"/>
      <c r="I49" s="71" t="s">
        <v>34</v>
      </c>
      <c r="J49" s="71"/>
      <c r="K49" s="71"/>
      <c r="L49" s="71" t="s">
        <v>37</v>
      </c>
      <c r="M49" s="71"/>
      <c r="N49" s="72"/>
    </row>
    <row r="50" spans="2:14" ht="14.25">
      <c r="B50" s="76"/>
      <c r="C50" s="75"/>
      <c r="D50" s="75"/>
      <c r="E50" s="73">
        <v>2.16</v>
      </c>
      <c r="F50" s="73"/>
      <c r="G50" s="71" t="s">
        <v>29</v>
      </c>
      <c r="H50" s="71"/>
      <c r="I50" s="71" t="s">
        <v>34</v>
      </c>
      <c r="J50" s="71"/>
      <c r="K50" s="71"/>
      <c r="L50" s="71" t="s">
        <v>37</v>
      </c>
      <c r="M50" s="71"/>
      <c r="N50" s="72"/>
    </row>
    <row r="51" spans="2:14" ht="14.25">
      <c r="B51" s="76"/>
      <c r="C51" s="75"/>
      <c r="D51" s="75"/>
      <c r="E51" s="73">
        <v>2.2</v>
      </c>
      <c r="F51" s="73"/>
      <c r="G51" s="71" t="s">
        <v>30</v>
      </c>
      <c r="H51" s="71"/>
      <c r="I51" s="71" t="s">
        <v>34</v>
      </c>
      <c r="J51" s="71"/>
      <c r="K51" s="71"/>
      <c r="L51" s="71" t="s">
        <v>37</v>
      </c>
      <c r="M51" s="71"/>
      <c r="N51" s="72"/>
    </row>
    <row r="52" spans="2:14" ht="14.25">
      <c r="B52" s="76"/>
      <c r="C52" s="75"/>
      <c r="D52" s="75"/>
      <c r="E52" s="73">
        <v>2.24</v>
      </c>
      <c r="F52" s="73"/>
      <c r="G52" s="71" t="s">
        <v>31</v>
      </c>
      <c r="H52" s="71"/>
      <c r="I52" s="71" t="s">
        <v>34</v>
      </c>
      <c r="J52" s="71"/>
      <c r="K52" s="71"/>
      <c r="L52" s="71" t="s">
        <v>37</v>
      </c>
      <c r="M52" s="71"/>
      <c r="N52" s="72"/>
    </row>
    <row r="53" spans="2:14" ht="15" thickBot="1">
      <c r="B53" s="77"/>
      <c r="C53" s="78"/>
      <c r="D53" s="78"/>
      <c r="E53" s="69">
        <v>2.28</v>
      </c>
      <c r="F53" s="69"/>
      <c r="G53" s="70" t="s">
        <v>32</v>
      </c>
      <c r="H53" s="70"/>
      <c r="I53" s="71" t="s">
        <v>34</v>
      </c>
      <c r="J53" s="71"/>
      <c r="K53" s="71"/>
      <c r="L53" s="71" t="s">
        <v>37</v>
      </c>
      <c r="M53" s="71"/>
      <c r="N53" s="72"/>
    </row>
    <row r="54" ht="14.25">
      <c r="C54" s="29"/>
    </row>
    <row r="55" spans="2:3" ht="14.25">
      <c r="B55" s="68"/>
      <c r="C55" s="68"/>
    </row>
    <row r="56" spans="2:3" ht="14.25">
      <c r="B56" s="68"/>
      <c r="C56" s="68"/>
    </row>
    <row r="57" spans="2:3" ht="14.25" customHeight="1">
      <c r="B57" s="68"/>
      <c r="C57" s="68"/>
    </row>
    <row r="58" spans="2:3" ht="14.25" customHeight="1">
      <c r="B58" s="68"/>
      <c r="C58" s="68"/>
    </row>
    <row r="59" spans="2:3" ht="11.25" customHeight="1">
      <c r="B59" s="68"/>
      <c r="C59" s="68"/>
    </row>
    <row r="60" spans="2:3" ht="14.25">
      <c r="B60" s="68"/>
      <c r="C60" s="68"/>
    </row>
    <row r="61" spans="2:3" ht="14.25">
      <c r="B61" s="68"/>
      <c r="C61" s="68"/>
    </row>
    <row r="62" spans="2:3" ht="14.25">
      <c r="B62" s="68"/>
      <c r="C62" s="68"/>
    </row>
    <row r="63" spans="2:3" ht="14.25">
      <c r="B63" s="68"/>
      <c r="C63" s="68"/>
    </row>
    <row r="64" spans="2:3" ht="14.25">
      <c r="B64" s="68"/>
      <c r="C64" s="68"/>
    </row>
  </sheetData>
  <mergeCells count="81">
    <mergeCell ref="A36:N36"/>
    <mergeCell ref="B37:D37"/>
    <mergeCell ref="E37:F37"/>
    <mergeCell ref="G37:H37"/>
    <mergeCell ref="I37:K37"/>
    <mergeCell ref="L37:N37"/>
    <mergeCell ref="B38:D53"/>
    <mergeCell ref="E38:F38"/>
    <mergeCell ref="G38:H38"/>
    <mergeCell ref="I38:K38"/>
    <mergeCell ref="E40:F40"/>
    <mergeCell ref="G40:H40"/>
    <mergeCell ref="I40:K40"/>
    <mergeCell ref="E42:F42"/>
    <mergeCell ref="G42:H42"/>
    <mergeCell ref="I42:K42"/>
    <mergeCell ref="L38:N38"/>
    <mergeCell ref="E39:F39"/>
    <mergeCell ref="G39:H39"/>
    <mergeCell ref="I39:K39"/>
    <mergeCell ref="L39:N39"/>
    <mergeCell ref="L40:N40"/>
    <mergeCell ref="E41:F41"/>
    <mergeCell ref="G41:H41"/>
    <mergeCell ref="I41:K41"/>
    <mergeCell ref="L41:N41"/>
    <mergeCell ref="L42:N42"/>
    <mergeCell ref="E43:F43"/>
    <mergeCell ref="G43:H43"/>
    <mergeCell ref="I43:K43"/>
    <mergeCell ref="L43:N43"/>
    <mergeCell ref="E44:F44"/>
    <mergeCell ref="G44:H44"/>
    <mergeCell ref="I44:K44"/>
    <mergeCell ref="L44:N44"/>
    <mergeCell ref="E45:F45"/>
    <mergeCell ref="G45:H45"/>
    <mergeCell ref="I45:K45"/>
    <mergeCell ref="L45:N45"/>
    <mergeCell ref="E46:F46"/>
    <mergeCell ref="G46:H46"/>
    <mergeCell ref="I46:K46"/>
    <mergeCell ref="L46:N46"/>
    <mergeCell ref="E47:F47"/>
    <mergeCell ref="G47:H47"/>
    <mergeCell ref="I47:K47"/>
    <mergeCell ref="L47:N47"/>
    <mergeCell ref="E48:F48"/>
    <mergeCell ref="G48:H48"/>
    <mergeCell ref="I48:K48"/>
    <mergeCell ref="L48:N48"/>
    <mergeCell ref="E49:F49"/>
    <mergeCell ref="G49:H49"/>
    <mergeCell ref="I49:K49"/>
    <mergeCell ref="L49:N49"/>
    <mergeCell ref="E50:F50"/>
    <mergeCell ref="G50:H50"/>
    <mergeCell ref="I50:K50"/>
    <mergeCell ref="L50:N50"/>
    <mergeCell ref="E51:F51"/>
    <mergeCell ref="G51:H51"/>
    <mergeCell ref="I51:K51"/>
    <mergeCell ref="L51:N51"/>
    <mergeCell ref="E52:F52"/>
    <mergeCell ref="G52:H52"/>
    <mergeCell ref="I52:K52"/>
    <mergeCell ref="L52:N52"/>
    <mergeCell ref="E53:F53"/>
    <mergeCell ref="G53:H53"/>
    <mergeCell ref="I53:K53"/>
    <mergeCell ref="L53:N53"/>
    <mergeCell ref="B55:C55"/>
    <mergeCell ref="B56:C56"/>
    <mergeCell ref="B57:C57"/>
    <mergeCell ref="B58:C58"/>
    <mergeCell ref="B63:C63"/>
    <mergeCell ref="B64:C64"/>
    <mergeCell ref="B59:C59"/>
    <mergeCell ref="B60:C60"/>
    <mergeCell ref="B61:C61"/>
    <mergeCell ref="B62:C62"/>
  </mergeCells>
  <conditionalFormatting sqref="C12:N12">
    <cfRule type="cellIs" priority="1" dxfId="1" operator="lessThan" stopIfTrue="1">
      <formula>0.19</formula>
    </cfRule>
    <cfRule type="cellIs" priority="2" dxfId="1" operator="greaterThan" stopIfTrue="1">
      <formula>0.29</formula>
    </cfRule>
  </conditionalFormatting>
  <conditionalFormatting sqref="C13:J13">
    <cfRule type="cellIs" priority="3" dxfId="1" operator="lessThan" stopIfTrue="1">
      <formula>0.39</formula>
    </cfRule>
    <cfRule type="cellIs" priority="4" dxfId="1" operator="greaterThan" stopIfTrue="1">
      <formula>0.49</formula>
    </cfRule>
  </conditionalFormatting>
  <conditionalFormatting sqref="C24:N25 C29:N30">
    <cfRule type="cellIs" priority="5" dxfId="2" operator="equal" stopIfTrue="1">
      <formula>"OK"</formula>
    </cfRule>
    <cfRule type="cellIs" priority="6" dxfId="0" operator="equal" stopIfTrue="1">
      <formula>0</formula>
    </cfRule>
    <cfRule type="cellIs" priority="7" dxfId="3" operator="notEqual" stopIfTrue="1">
      <formula>"OK"</formula>
    </cfRule>
  </conditionalFormatting>
  <printOptions/>
  <pageMargins left="0.1968503937007874" right="0.1968503937007874" top="0.5905511811023623" bottom="0.3937007874015748" header="0" footer="0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11"/>
  <sheetViews>
    <sheetView showGridLines="0" workbookViewId="0" topLeftCell="A1">
      <selection activeCell="C19" sqref="C19"/>
    </sheetView>
  </sheetViews>
  <sheetFormatPr defaultColWidth="9.00390625" defaultRowHeight="14.25"/>
  <cols>
    <col min="1" max="14" width="6.625" style="0" customWidth="1"/>
  </cols>
  <sheetData>
    <row r="1" ht="15" thickBot="1">
      <c r="A1" s="3" t="s">
        <v>41</v>
      </c>
    </row>
    <row r="2" spans="2:4" ht="14.25">
      <c r="B2" s="37" t="s">
        <v>42</v>
      </c>
      <c r="C2" s="46"/>
      <c r="D2" s="39"/>
    </row>
    <row r="3" spans="2:4" ht="15" thickBot="1">
      <c r="B3" s="38" t="s">
        <v>43</v>
      </c>
      <c r="C3" s="47"/>
      <c r="D3" s="40"/>
    </row>
    <row r="4" ht="15" thickBot="1">
      <c r="A4" s="3" t="s">
        <v>71</v>
      </c>
    </row>
    <row r="5" spans="2:14" ht="15" thickBot="1">
      <c r="B5" s="34"/>
      <c r="C5" s="31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8">
        <v>12</v>
      </c>
    </row>
    <row r="6" spans="2:14" ht="14.25">
      <c r="B6" s="35" t="s">
        <v>0</v>
      </c>
      <c r="C6" s="32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</row>
    <row r="7" spans="2:14" ht="15" thickBot="1">
      <c r="B7" s="36" t="s">
        <v>1</v>
      </c>
      <c r="C7" s="33"/>
      <c r="D7" s="13"/>
      <c r="E7" s="13"/>
      <c r="F7" s="13"/>
      <c r="G7" s="14"/>
      <c r="H7" s="14"/>
      <c r="I7" s="14"/>
      <c r="J7" s="14"/>
      <c r="K7" s="15"/>
      <c r="L7" s="15"/>
      <c r="M7" s="15"/>
      <c r="N7" s="16"/>
    </row>
    <row r="8" ht="15" thickBot="1">
      <c r="A8" s="3" t="s">
        <v>3</v>
      </c>
    </row>
    <row r="9" spans="2:14" ht="15" thickBot="1">
      <c r="B9" s="34"/>
      <c r="C9" s="31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>
        <v>10</v>
      </c>
      <c r="M9" s="7">
        <v>11</v>
      </c>
      <c r="N9" s="8">
        <v>12</v>
      </c>
    </row>
    <row r="10" spans="2:14" ht="14.25">
      <c r="B10" s="35" t="s">
        <v>0</v>
      </c>
      <c r="C10" s="3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</row>
    <row r="11" spans="2:14" ht="15" thickBot="1">
      <c r="B11" s="36" t="s">
        <v>1</v>
      </c>
      <c r="C11" s="33"/>
      <c r="D11" s="13"/>
      <c r="E11" s="13"/>
      <c r="F11" s="13"/>
      <c r="G11" s="14"/>
      <c r="H11" s="14"/>
      <c r="I11" s="14"/>
      <c r="J11" s="14"/>
      <c r="K11" s="15"/>
      <c r="L11" s="15"/>
      <c r="M11" s="15"/>
      <c r="N11" s="16"/>
    </row>
  </sheetData>
  <conditionalFormatting sqref="C6:N6">
    <cfRule type="cellIs" priority="1" dxfId="1" operator="lessThan" stopIfTrue="1">
      <formula>0.19</formula>
    </cfRule>
    <cfRule type="cellIs" priority="2" dxfId="1" operator="greaterThan" stopIfTrue="1">
      <formula>0.29</formula>
    </cfRule>
  </conditionalFormatting>
  <conditionalFormatting sqref="C7:J7">
    <cfRule type="cellIs" priority="3" dxfId="1" operator="lessThan" stopIfTrue="1">
      <formula>0.39</formula>
    </cfRule>
    <cfRule type="cellIs" priority="4" dxfId="1" operator="greaterThan" stopIfTrue="1">
      <formula>0.49</formula>
    </cfRule>
  </conditionalFormatting>
  <printOptions/>
  <pageMargins left="0.1968503937007874" right="0.1968503937007874" top="0.5905511811023623" bottom="0.3937007874015748" header="0" footer="0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凸凹商会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２０バルブ簡単シム調整</dc:title>
  <dc:subject/>
  <dc:creator>Dekoboko Shoukai</dc:creator>
  <cp:keywords/>
  <dc:description/>
  <cp:lastModifiedBy>Dekoboko Shoukai</cp:lastModifiedBy>
  <cp:lastPrinted>2003-12-12T15:58:45Z</cp:lastPrinted>
  <dcterms:created xsi:type="dcterms:W3CDTF">2003-12-10T14:10:23Z</dcterms:created>
  <dcterms:modified xsi:type="dcterms:W3CDTF">2003-12-15T16:11:40Z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